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60" windowHeight="8190" activeTab="0"/>
  </bookViews>
  <sheets>
    <sheet name="RPS wybór wykonawców (1)" sheetId="1" r:id="rId1"/>
  </sheets>
  <definedNames>
    <definedName name="_xlnm._FilterDatabase" localSheetId="0" hidden="1">'RPS wybór wykonawców (1)'!$B$19:$W$19</definedName>
    <definedName name="_xlnm.Print_Area" localSheetId="0">'RPS wybór wykonawców (1)'!$A$1:$U$58</definedName>
  </definedNames>
  <calcPr fullCalcOnLoad="1"/>
</workbook>
</file>

<file path=xl/sharedStrings.xml><?xml version="1.0" encoding="utf-8"?>
<sst xmlns="http://schemas.openxmlformats.org/spreadsheetml/2006/main" count="116" uniqueCount="98">
  <si>
    <t>Załącznik nr 2 Kosztorys oferty NA LOGISTYKĘ SZKOLEŃ – CZĘŚĆ 1</t>
  </si>
  <si>
    <t>Nazwa ośrodka/hotelu:</t>
  </si>
  <si>
    <t>Lokalizacja (adres):</t>
  </si>
  <si>
    <t>strona internetowa:</t>
  </si>
  <si>
    <t>Dane o szkoleniach</t>
  </si>
  <si>
    <t>Założenia szkoleń</t>
  </si>
  <si>
    <t>koszty jednostkowe (netto)</t>
  </si>
  <si>
    <r>
      <t xml:space="preserve">koszty razem (netto) </t>
    </r>
    <r>
      <rPr>
        <b/>
        <i/>
        <sz val="10"/>
        <color indexed="8"/>
        <rFont val="Arial"/>
        <family val="2"/>
      </rPr>
      <t>- nie wypełniać, formuły obliczają automatycznie</t>
    </r>
  </si>
  <si>
    <t>Nazwa szkolenia</t>
  </si>
  <si>
    <t>Termin szkolenia</t>
  </si>
  <si>
    <t>Miejsce szkolenia</t>
  </si>
  <si>
    <t>Liczba grup szkoleniowych</t>
  </si>
  <si>
    <t>Szacowana liczebność grup szkoleniowych</t>
  </si>
  <si>
    <t>Szacowana łączna liczba uczestników</t>
  </si>
  <si>
    <t>Szacownana liczba noclegów</t>
  </si>
  <si>
    <t>Liczba dni szkolenia dla 1 grupy</t>
  </si>
  <si>
    <t>Liczba dni szkoleniowych razem</t>
  </si>
  <si>
    <t>koszt wynajmu Sali konferencyjnej z ekranem i flipchartem za 1 dzień</t>
  </si>
  <si>
    <t>koszt obiadu dla 1 osoby za 1 dzień</t>
  </si>
  <si>
    <t>koszt ciągłej przerwy kawowej dla 1 osoby</t>
  </si>
  <si>
    <t>koszt noclegu dla 1 osoby w pokoju 2-osobowym wraz ze śniadaniem</t>
  </si>
  <si>
    <t>koszt 1 kolacji dla osób nocujących</t>
  </si>
  <si>
    <t>koszty Sali z ekranem i flipchartem razem</t>
  </si>
  <si>
    <t>koszty obiadów razem</t>
  </si>
  <si>
    <t>koszty ciągłej przerwy kawowej</t>
  </si>
  <si>
    <t>koszty noclegów razem</t>
  </si>
  <si>
    <t>koszt 1 kolacji dla osób nocujących razem</t>
  </si>
  <si>
    <t>RAZEM całkowity koszt szkolenia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</si>
  <si>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</si>
  <si>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</si>
  <si>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</si>
  <si>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</si>
  <si>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</si>
  <si>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</si>
  <si>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</si>
  <si>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</si>
  <si>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</si>
  <si>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</si>
  <si>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</si>
  <si>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</si>
  <si>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</si>
  <si>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</si>
  <si>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 (i x j)</t>
  </si>
  <si>
    <t>p (f x h x k)</t>
  </si>
  <si>
    <t>r (f x h x l)</t>
  </si>
  <si>
    <t>s (g x m)</t>
  </si>
  <si>
    <t>t (g x n)</t>
  </si>
  <si>
    <t>u (o+p+r+s+t)</t>
  </si>
  <si>
    <t>"Lider i Menedżer"</t>
  </si>
  <si>
    <t>4-5-6.07.2011,
11-12-13.07.2011</t>
  </si>
  <si>
    <t>Warszawa lub okolice</t>
  </si>
  <si>
    <t xml:space="preserve"> 8 - 9</t>
  </si>
  <si>
    <t>"Praktyka Motywacji"</t>
  </si>
  <si>
    <t>21-22.07.2011,
28-29.07.2011</t>
  </si>
  <si>
    <t>"Coaching"</t>
  </si>
  <si>
    <t>6-7.08.2012,
20-21.08.2012</t>
  </si>
  <si>
    <t>"Rozmowa Oceniająca"</t>
  </si>
  <si>
    <t>14-15.11.2011,
17-18.11.2011</t>
  </si>
  <si>
    <t>"Zarządzanie przez cele"</t>
  </si>
  <si>
    <t>11-12.06.2012,
14-15.06. 2012</t>
  </si>
  <si>
    <t xml:space="preserve"> 13 - 14</t>
  </si>
  <si>
    <t>"Covey - Focus"</t>
  </si>
  <si>
    <t>1-2.08.2011,
29-30.08.2011</t>
  </si>
  <si>
    <t>"Trening komunikacji interpersonalnej"</t>
  </si>
  <si>
    <t xml:space="preserve"> 12 - 13</t>
  </si>
  <si>
    <t>"Sztuka prezentacji"</t>
  </si>
  <si>
    <t xml:space="preserve"> "Trening asertywności"</t>
  </si>
  <si>
    <t>"Skuteczne negocjacje w biznesie"</t>
  </si>
  <si>
    <t xml:space="preserve"> 14 - 15</t>
  </si>
  <si>
    <t>"Zaawansowane techniki negocjacyjne"</t>
  </si>
  <si>
    <t>"Poligon negocjacyjny - gra negocjacyjna"</t>
  </si>
  <si>
    <t>"Organizacja i planowanie czasu"</t>
  </si>
  <si>
    <t xml:space="preserve"> 11 - 12</t>
  </si>
  <si>
    <t>"Prowadzenie spotkań i i zebrań"</t>
  </si>
  <si>
    <t xml:space="preserve"> 10 - 11</t>
  </si>
  <si>
    <t>"Techniki walki ze stresem"</t>
  </si>
  <si>
    <t>"Zarządzanie zespołem"</t>
  </si>
  <si>
    <t>5-6.07.2012,
9-10.07.2012</t>
  </si>
  <si>
    <t>"Zarządzanie konfliktem"</t>
  </si>
  <si>
    <t>20-21.09.2012,
24-25.09.2012</t>
  </si>
  <si>
    <t xml:space="preserve"> 11 -12</t>
  </si>
  <si>
    <t>"Zarządzanie projektem"</t>
  </si>
  <si>
    <t xml:space="preserve"> 14 -15</t>
  </si>
  <si>
    <t>"Profesjonalna obsługa klienta"</t>
  </si>
  <si>
    <t>"Trening efektywnej sprzedaży"</t>
  </si>
  <si>
    <t>"Telemarketing - jak sprzedawać i obsługiwać  klienta przez telefon "</t>
  </si>
  <si>
    <t>"Business relations - utrzymanie relacji z klientem"</t>
  </si>
  <si>
    <t>"Psychologia sprzedaży - trening technik perswazji"</t>
  </si>
  <si>
    <t>"Account management"</t>
  </si>
  <si>
    <t>"MS Office"</t>
  </si>
  <si>
    <t>"Warsztaty kreatywności"</t>
  </si>
  <si>
    <t>"System zarządzania procesami biznesowymi" - warsztat doskanalący</t>
  </si>
  <si>
    <t>"Finanse dla niefinansistów"</t>
  </si>
  <si>
    <t>4-5.10.2012,
11-12.10.2012</t>
  </si>
  <si>
    <t>"Zarządzanie wiekiem"</t>
  </si>
  <si>
    <t>SUMA:</t>
  </si>
  <si>
    <t xml:space="preserve">Projekt nr POKL.02.01.01-00-378/10 „Doskonalenie kompetencji pracowników ARCUS S.A. przez szkolenia i doradztwo” </t>
  </si>
  <si>
    <t>współfinansowany przez Unię Europejską w ramach Europejskiego Funduszu Społecznego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</si>
</sst>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16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2" fillId="33" borderId="21" xfId="0" applyNumberFormat="1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2" fillId="35" borderId="13" xfId="0" applyFont="1" applyFill="1" applyBorder="1" applyAlignment="1">
      <alignment horizontal="justify" vertical="top" wrapText="1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2</xdr:col>
      <xdr:colOff>476250</xdr:colOff>
      <xdr:row>6</xdr:row>
      <xdr:rowOff>66675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2638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695325</xdr:colOff>
      <xdr:row>2</xdr:row>
      <xdr:rowOff>0</xdr:rowOff>
    </xdr:from>
    <xdr:to>
      <xdr:col>20</xdr:col>
      <xdr:colOff>1000125</xdr:colOff>
      <xdr:row>5</xdr:row>
      <xdr:rowOff>152400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30825" y="34290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95250</xdr:rowOff>
    </xdr:from>
    <xdr:to>
      <xdr:col>20</xdr:col>
      <xdr:colOff>952500</xdr:colOff>
      <xdr:row>9</xdr:row>
      <xdr:rowOff>95250</xdr:rowOff>
    </xdr:to>
    <xdr:sp>
      <xdr:nvSpPr>
        <xdr:cNvPr id="3" name="AutoShape 26"/>
        <xdr:cNvSpPr>
          <a:spLocks/>
        </xdr:cNvSpPr>
      </xdr:nvSpPr>
      <xdr:spPr>
        <a:xfrm>
          <a:off x="247650" y="1600200"/>
          <a:ext cx="19821525" cy="0"/>
        </a:xfrm>
        <a:prstGeom prst="straightConnector1">
          <a:avLst/>
        </a:prstGeom>
        <a:noFill/>
        <a:ln w="127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58"/>
  <sheetViews>
    <sheetView tabSelected="1" view="pageBreakPreview" zoomScale="70" zoomScaleSheetLayoutView="70" zoomScalePageLayoutView="0" workbookViewId="0" topLeftCell="A1">
      <selection activeCell="B9" sqref="B8:B9"/>
    </sheetView>
  </sheetViews>
  <sheetFormatPr defaultColWidth="8.796875" defaultRowHeight="14.25"/>
  <cols>
    <col min="1" max="1" width="2.59765625" style="1" bestFit="1" customWidth="1"/>
    <col min="2" max="2" width="20.69921875" style="71" customWidth="1"/>
    <col min="3" max="3" width="14.19921875" style="1" customWidth="1"/>
    <col min="4" max="4" width="11.09765625" style="1" customWidth="1"/>
    <col min="5" max="5" width="6.8984375" style="3" customWidth="1"/>
    <col min="6" max="6" width="10.09765625" style="3" customWidth="1"/>
    <col min="7" max="7" width="10.09765625" style="3" bestFit="1" customWidth="1"/>
    <col min="8" max="8" width="8.09765625" style="3" customWidth="1"/>
    <col min="9" max="9" width="8.5" style="3" customWidth="1"/>
    <col min="10" max="10" width="8.69921875" style="3" customWidth="1"/>
    <col min="11" max="11" width="12.69921875" style="4" customWidth="1"/>
    <col min="12" max="13" width="9" style="4" customWidth="1"/>
    <col min="14" max="14" width="11.19921875" style="4" customWidth="1"/>
    <col min="15" max="15" width="12" style="4" customWidth="1"/>
    <col min="16" max="16" width="9.09765625" style="4" customWidth="1"/>
    <col min="17" max="19" width="9" style="4" customWidth="1"/>
    <col min="20" max="20" width="9.69921875" style="4" customWidth="1"/>
    <col min="21" max="21" width="10.5" style="2" customWidth="1"/>
    <col min="22" max="23" width="9" style="4" customWidth="1"/>
    <col min="24" max="16384" width="9" style="1" customWidth="1"/>
  </cols>
  <sheetData>
    <row r="8" ht="12.75">
      <c r="B8" s="78" t="s">
        <v>96</v>
      </c>
    </row>
    <row r="9" ht="12.75">
      <c r="B9" s="78" t="s">
        <v>97</v>
      </c>
    </row>
    <row r="11" ht="12.75">
      <c r="B11" s="2" t="s">
        <v>0</v>
      </c>
    </row>
    <row r="12" ht="12.75">
      <c r="B12" s="2"/>
    </row>
    <row r="13" spans="2:10" ht="12.75">
      <c r="B13" s="5" t="s">
        <v>1</v>
      </c>
      <c r="C13" s="6"/>
      <c r="D13" s="7"/>
      <c r="E13" s="8"/>
      <c r="F13" s="8"/>
      <c r="G13" s="8"/>
      <c r="H13" s="8"/>
      <c r="I13" s="8"/>
      <c r="J13" s="9"/>
    </row>
    <row r="14" spans="2:10" ht="12.75">
      <c r="B14" s="10" t="s">
        <v>2</v>
      </c>
      <c r="C14" s="6"/>
      <c r="D14" s="7"/>
      <c r="E14" s="8"/>
      <c r="F14" s="8"/>
      <c r="G14" s="8"/>
      <c r="H14" s="8"/>
      <c r="I14" s="8"/>
      <c r="J14" s="9"/>
    </row>
    <row r="15" spans="2:10" ht="12.75">
      <c r="B15" s="10" t="s">
        <v>3</v>
      </c>
      <c r="C15" s="6"/>
      <c r="D15" s="7"/>
      <c r="E15" s="8"/>
      <c r="F15" s="8"/>
      <c r="G15" s="8"/>
      <c r="H15" s="8"/>
      <c r="I15" s="8"/>
      <c r="J15" s="9"/>
    </row>
    <row r="16" ht="13.5" thickBot="1">
      <c r="B16" s="10"/>
    </row>
    <row r="17" spans="2:21" ht="15" customHeight="1" thickBot="1">
      <c r="B17" s="72" t="s">
        <v>4</v>
      </c>
      <c r="C17" s="73"/>
      <c r="D17" s="74"/>
      <c r="E17" s="75" t="s">
        <v>5</v>
      </c>
      <c r="F17" s="76"/>
      <c r="G17" s="76"/>
      <c r="H17" s="76"/>
      <c r="I17" s="76"/>
      <c r="J17" s="77"/>
      <c r="K17" s="75" t="s">
        <v>6</v>
      </c>
      <c r="L17" s="76"/>
      <c r="M17" s="76"/>
      <c r="N17" s="76"/>
      <c r="O17" s="77"/>
      <c r="P17" s="75" t="s">
        <v>7</v>
      </c>
      <c r="Q17" s="76"/>
      <c r="R17" s="76"/>
      <c r="S17" s="76"/>
      <c r="T17" s="76"/>
      <c r="U17" s="77"/>
    </row>
    <row r="18" spans="1:21" s="19" customFormat="1" ht="72">
      <c r="A18" s="11"/>
      <c r="B18" s="12" t="s">
        <v>8</v>
      </c>
      <c r="C18" s="13" t="s">
        <v>9</v>
      </c>
      <c r="D18" s="14" t="s">
        <v>10</v>
      </c>
      <c r="E18" s="15" t="s">
        <v>11</v>
      </c>
      <c r="F18" s="13" t="s">
        <v>12</v>
      </c>
      <c r="G18" s="13" t="s">
        <v>13</v>
      </c>
      <c r="H18" s="13" t="s">
        <v>14</v>
      </c>
      <c r="I18" s="13" t="s">
        <v>15</v>
      </c>
      <c r="J18" s="14" t="s">
        <v>16</v>
      </c>
      <c r="K18" s="16" t="s">
        <v>17</v>
      </c>
      <c r="L18" s="17" t="s">
        <v>18</v>
      </c>
      <c r="M18" s="17" t="s">
        <v>19</v>
      </c>
      <c r="N18" s="17" t="s">
        <v>20</v>
      </c>
      <c r="O18" s="17" t="s">
        <v>21</v>
      </c>
      <c r="P18" s="13" t="s">
        <v>22</v>
      </c>
      <c r="Q18" s="13" t="s">
        <v>23</v>
      </c>
      <c r="R18" s="13" t="s">
        <v>24</v>
      </c>
      <c r="S18" s="13" t="s">
        <v>25</v>
      </c>
      <c r="T18" s="13" t="s">
        <v>26</v>
      </c>
      <c r="U18" s="18" t="s">
        <v>27</v>
      </c>
    </row>
    <row r="19" spans="1:21" s="28" customFormat="1" ht="11.25">
      <c r="A19" s="20"/>
      <c r="B19" s="21" t="s">
        <v>28</v>
      </c>
      <c r="C19" s="22" t="s">
        <v>29</v>
      </c>
      <c r="D19" s="23" t="s">
        <v>30</v>
      </c>
      <c r="E19" s="24" t="s">
        <v>31</v>
      </c>
      <c r="F19" s="22" t="s">
        <v>32</v>
      </c>
      <c r="G19" s="22" t="s">
        <v>33</v>
      </c>
      <c r="H19" s="22" t="s">
        <v>34</v>
      </c>
      <c r="I19" s="22" t="s">
        <v>35</v>
      </c>
      <c r="J19" s="23" t="s">
        <v>36</v>
      </c>
      <c r="K19" s="25" t="s">
        <v>37</v>
      </c>
      <c r="L19" s="26" t="s">
        <v>38</v>
      </c>
      <c r="M19" s="26" t="s">
        <v>39</v>
      </c>
      <c r="N19" s="26" t="s">
        <v>40</v>
      </c>
      <c r="O19" s="26" t="s">
        <v>41</v>
      </c>
      <c r="P19" s="22" t="s">
        <v>42</v>
      </c>
      <c r="Q19" s="22" t="s">
        <v>43</v>
      </c>
      <c r="R19" s="22" t="s">
        <v>44</v>
      </c>
      <c r="S19" s="22" t="s">
        <v>45</v>
      </c>
      <c r="T19" s="22" t="s">
        <v>46</v>
      </c>
      <c r="U19" s="27" t="s">
        <v>47</v>
      </c>
    </row>
    <row r="20" spans="1:21" ht="25.5">
      <c r="A20" s="29">
        <v>1</v>
      </c>
      <c r="B20" s="30" t="s">
        <v>48</v>
      </c>
      <c r="C20" s="31" t="s">
        <v>49</v>
      </c>
      <c r="D20" s="32" t="s">
        <v>50</v>
      </c>
      <c r="E20" s="33">
        <v>2</v>
      </c>
      <c r="F20" s="34" t="s">
        <v>51</v>
      </c>
      <c r="G20" s="35">
        <v>17</v>
      </c>
      <c r="H20" s="35">
        <v>15</v>
      </c>
      <c r="I20" s="35">
        <v>3</v>
      </c>
      <c r="J20" s="36">
        <f aca="true" t="shared" si="0" ref="J20:J25">I20*E20</f>
        <v>6</v>
      </c>
      <c r="K20" s="37"/>
      <c r="L20" s="38"/>
      <c r="M20" s="38"/>
      <c r="N20" s="38"/>
      <c r="O20" s="38"/>
      <c r="P20" s="39">
        <f aca="true" t="shared" si="1" ref="P20:P25">J20*K20</f>
        <v>0</v>
      </c>
      <c r="Q20" s="39">
        <f aca="true" t="shared" si="2" ref="Q20:Q25">L20*G20*I20</f>
        <v>0</v>
      </c>
      <c r="R20" s="39">
        <f aca="true" t="shared" si="3" ref="R20:R25">G20*I20*M20</f>
        <v>0</v>
      </c>
      <c r="S20" s="39">
        <f aca="true" t="shared" si="4" ref="S20:S25">H20*N20</f>
        <v>0</v>
      </c>
      <c r="T20" s="39">
        <f aca="true" t="shared" si="5" ref="T20:T25">H20*O20</f>
        <v>0</v>
      </c>
      <c r="U20" s="40">
        <f aca="true" t="shared" si="6" ref="U20:U25">SUM(P20:T20)</f>
        <v>0</v>
      </c>
    </row>
    <row r="21" spans="1:21" ht="25.5">
      <c r="A21" s="29">
        <v>2</v>
      </c>
      <c r="B21" s="30" t="s">
        <v>52</v>
      </c>
      <c r="C21" s="31" t="s">
        <v>53</v>
      </c>
      <c r="D21" s="32" t="s">
        <v>50</v>
      </c>
      <c r="E21" s="33">
        <v>2</v>
      </c>
      <c r="F21" s="35">
        <v>9</v>
      </c>
      <c r="G21" s="35">
        <v>18</v>
      </c>
      <c r="H21" s="35">
        <v>12</v>
      </c>
      <c r="I21" s="35">
        <v>2</v>
      </c>
      <c r="J21" s="36">
        <f t="shared" si="0"/>
        <v>4</v>
      </c>
      <c r="K21" s="41"/>
      <c r="L21" s="42"/>
      <c r="M21" s="42"/>
      <c r="N21" s="42"/>
      <c r="O21" s="42"/>
      <c r="P21" s="39">
        <f t="shared" si="1"/>
        <v>0</v>
      </c>
      <c r="Q21" s="39">
        <f t="shared" si="2"/>
        <v>0</v>
      </c>
      <c r="R21" s="39">
        <f t="shared" si="3"/>
        <v>0</v>
      </c>
      <c r="S21" s="39">
        <f t="shared" si="4"/>
        <v>0</v>
      </c>
      <c r="T21" s="39">
        <f t="shared" si="5"/>
        <v>0</v>
      </c>
      <c r="U21" s="40">
        <f t="shared" si="6"/>
        <v>0</v>
      </c>
    </row>
    <row r="22" spans="1:21" ht="25.5">
      <c r="A22" s="29">
        <v>3</v>
      </c>
      <c r="B22" s="30" t="s">
        <v>54</v>
      </c>
      <c r="C22" s="31" t="s">
        <v>55</v>
      </c>
      <c r="D22" s="32" t="s">
        <v>50</v>
      </c>
      <c r="E22" s="33">
        <v>2</v>
      </c>
      <c r="F22" s="34" t="s">
        <v>51</v>
      </c>
      <c r="G22" s="35">
        <v>17</v>
      </c>
      <c r="H22" s="35">
        <v>10</v>
      </c>
      <c r="I22" s="35">
        <v>2</v>
      </c>
      <c r="J22" s="36">
        <f t="shared" si="0"/>
        <v>4</v>
      </c>
      <c r="K22" s="41"/>
      <c r="L22" s="42"/>
      <c r="M22" s="42"/>
      <c r="N22" s="42"/>
      <c r="O22" s="42"/>
      <c r="P22" s="39">
        <f t="shared" si="1"/>
        <v>0</v>
      </c>
      <c r="Q22" s="39">
        <f t="shared" si="2"/>
        <v>0</v>
      </c>
      <c r="R22" s="39">
        <f t="shared" si="3"/>
        <v>0</v>
      </c>
      <c r="S22" s="39">
        <f t="shared" si="4"/>
        <v>0</v>
      </c>
      <c r="T22" s="39">
        <f t="shared" si="5"/>
        <v>0</v>
      </c>
      <c r="U22" s="40">
        <f t="shared" si="6"/>
        <v>0</v>
      </c>
    </row>
    <row r="23" spans="1:21" ht="25.5">
      <c r="A23" s="29">
        <v>4</v>
      </c>
      <c r="B23" s="30" t="s">
        <v>56</v>
      </c>
      <c r="C23" s="31" t="s">
        <v>57</v>
      </c>
      <c r="D23" s="32" t="s">
        <v>50</v>
      </c>
      <c r="E23" s="33">
        <v>2</v>
      </c>
      <c r="F23" s="35">
        <v>12</v>
      </c>
      <c r="G23" s="35">
        <v>24</v>
      </c>
      <c r="H23" s="35">
        <v>16</v>
      </c>
      <c r="I23" s="35">
        <v>2</v>
      </c>
      <c r="J23" s="36">
        <f t="shared" si="0"/>
        <v>4</v>
      </c>
      <c r="K23" s="41"/>
      <c r="L23" s="42"/>
      <c r="M23" s="42"/>
      <c r="N23" s="42"/>
      <c r="O23" s="42"/>
      <c r="P23" s="39">
        <f t="shared" si="1"/>
        <v>0</v>
      </c>
      <c r="Q23" s="39">
        <f t="shared" si="2"/>
        <v>0</v>
      </c>
      <c r="R23" s="39">
        <f t="shared" si="3"/>
        <v>0</v>
      </c>
      <c r="S23" s="39">
        <f t="shared" si="4"/>
        <v>0</v>
      </c>
      <c r="T23" s="39">
        <f t="shared" si="5"/>
        <v>0</v>
      </c>
      <c r="U23" s="40">
        <f t="shared" si="6"/>
        <v>0</v>
      </c>
    </row>
    <row r="24" spans="1:21" ht="25.5">
      <c r="A24" s="29">
        <v>5</v>
      </c>
      <c r="B24" s="30" t="s">
        <v>58</v>
      </c>
      <c r="C24" s="31" t="s">
        <v>59</v>
      </c>
      <c r="D24" s="32" t="s">
        <v>50</v>
      </c>
      <c r="E24" s="33">
        <v>2</v>
      </c>
      <c r="F24" s="35" t="s">
        <v>60</v>
      </c>
      <c r="G24" s="35">
        <v>27</v>
      </c>
      <c r="H24" s="35">
        <v>18</v>
      </c>
      <c r="I24" s="35">
        <v>2</v>
      </c>
      <c r="J24" s="36">
        <f t="shared" si="0"/>
        <v>4</v>
      </c>
      <c r="K24" s="41"/>
      <c r="L24" s="42"/>
      <c r="M24" s="42"/>
      <c r="N24" s="42"/>
      <c r="O24" s="42"/>
      <c r="P24" s="39">
        <f t="shared" si="1"/>
        <v>0</v>
      </c>
      <c r="Q24" s="39">
        <f t="shared" si="2"/>
        <v>0</v>
      </c>
      <c r="R24" s="39">
        <f t="shared" si="3"/>
        <v>0</v>
      </c>
      <c r="S24" s="39">
        <f t="shared" si="4"/>
        <v>0</v>
      </c>
      <c r="T24" s="39">
        <f t="shared" si="5"/>
        <v>0</v>
      </c>
      <c r="U24" s="40">
        <f t="shared" si="6"/>
        <v>0</v>
      </c>
    </row>
    <row r="25" spans="1:21" ht="25.5">
      <c r="A25" s="29">
        <v>6</v>
      </c>
      <c r="B25" s="30" t="s">
        <v>61</v>
      </c>
      <c r="C25" s="31" t="s">
        <v>62</v>
      </c>
      <c r="D25" s="32" t="s">
        <v>50</v>
      </c>
      <c r="E25" s="33">
        <v>2</v>
      </c>
      <c r="F25" s="35">
        <v>13</v>
      </c>
      <c r="G25" s="35">
        <v>26</v>
      </c>
      <c r="H25" s="35">
        <v>14</v>
      </c>
      <c r="I25" s="35">
        <v>2</v>
      </c>
      <c r="J25" s="36">
        <f t="shared" si="0"/>
        <v>4</v>
      </c>
      <c r="K25" s="41"/>
      <c r="L25" s="42"/>
      <c r="M25" s="42"/>
      <c r="N25" s="42"/>
      <c r="O25" s="42"/>
      <c r="P25" s="39">
        <f t="shared" si="1"/>
        <v>0</v>
      </c>
      <c r="Q25" s="39">
        <f t="shared" si="2"/>
        <v>0</v>
      </c>
      <c r="R25" s="39">
        <f t="shared" si="3"/>
        <v>0</v>
      </c>
      <c r="S25" s="39">
        <f t="shared" si="4"/>
        <v>0</v>
      </c>
      <c r="T25" s="39">
        <f t="shared" si="5"/>
        <v>0</v>
      </c>
      <c r="U25" s="40">
        <f t="shared" si="6"/>
        <v>0</v>
      </c>
    </row>
    <row r="26" spans="1:21" ht="2.25" customHeight="1">
      <c r="A26" s="29"/>
      <c r="B26" s="43"/>
      <c r="C26" s="44"/>
      <c r="D26" s="32" t="s">
        <v>50</v>
      </c>
      <c r="E26" s="33"/>
      <c r="F26" s="35"/>
      <c r="G26" s="35"/>
      <c r="H26" s="35"/>
      <c r="I26" s="35"/>
      <c r="J26" s="36"/>
      <c r="K26" s="41"/>
      <c r="L26" s="42"/>
      <c r="M26" s="42"/>
      <c r="N26" s="42"/>
      <c r="O26" s="42"/>
      <c r="P26" s="39"/>
      <c r="Q26" s="39"/>
      <c r="R26" s="39"/>
      <c r="S26" s="39"/>
      <c r="T26" s="39"/>
      <c r="U26" s="40"/>
    </row>
    <row r="27" spans="1:21" ht="25.5" hidden="1">
      <c r="A27" s="29"/>
      <c r="B27" s="30" t="s">
        <v>63</v>
      </c>
      <c r="C27" s="45"/>
      <c r="D27" s="46"/>
      <c r="E27" s="33">
        <v>7</v>
      </c>
      <c r="F27" s="35" t="s">
        <v>64</v>
      </c>
      <c r="G27" s="35">
        <v>86</v>
      </c>
      <c r="H27" s="35">
        <v>58</v>
      </c>
      <c r="I27" s="35">
        <v>2</v>
      </c>
      <c r="J27" s="36">
        <f>I27*E27</f>
        <v>14</v>
      </c>
      <c r="K27" s="41"/>
      <c r="L27" s="42"/>
      <c r="M27" s="42"/>
      <c r="N27" s="42"/>
      <c r="O27" s="42"/>
      <c r="P27" s="39">
        <f>J27*K27</f>
        <v>0</v>
      </c>
      <c r="Q27" s="39">
        <f>L27*G27*I27</f>
        <v>0</v>
      </c>
      <c r="R27" s="39">
        <f>G27*I27*M27</f>
        <v>0</v>
      </c>
      <c r="S27" s="39">
        <f>H27*N27</f>
        <v>0</v>
      </c>
      <c r="T27" s="39">
        <f>H27*O27</f>
        <v>0</v>
      </c>
      <c r="U27" s="40">
        <f>SUM(P27:T27)</f>
        <v>0</v>
      </c>
    </row>
    <row r="28" spans="1:21" ht="12.75" hidden="1">
      <c r="A28" s="29"/>
      <c r="B28" s="30" t="s">
        <v>65</v>
      </c>
      <c r="C28" s="45"/>
      <c r="D28" s="46"/>
      <c r="E28" s="33">
        <v>4</v>
      </c>
      <c r="F28" s="35" t="s">
        <v>60</v>
      </c>
      <c r="G28" s="35">
        <v>55</v>
      </c>
      <c r="H28" s="35">
        <v>42</v>
      </c>
      <c r="I28" s="35">
        <v>2</v>
      </c>
      <c r="J28" s="36">
        <f>I28*E28</f>
        <v>8</v>
      </c>
      <c r="K28" s="41"/>
      <c r="L28" s="42"/>
      <c r="M28" s="42"/>
      <c r="N28" s="42"/>
      <c r="O28" s="42"/>
      <c r="P28" s="39">
        <f>J28*K28</f>
        <v>0</v>
      </c>
      <c r="Q28" s="39">
        <f>L28*G28*I28</f>
        <v>0</v>
      </c>
      <c r="R28" s="39">
        <f>G28*I28*M28</f>
        <v>0</v>
      </c>
      <c r="S28" s="39">
        <f>H28*N28</f>
        <v>0</v>
      </c>
      <c r="T28" s="39">
        <f>H28*O28</f>
        <v>0</v>
      </c>
      <c r="U28" s="40">
        <f>SUM(P28:T28)</f>
        <v>0</v>
      </c>
    </row>
    <row r="29" spans="1:21" ht="12.75" hidden="1">
      <c r="A29" s="29"/>
      <c r="B29" s="30" t="s">
        <v>66</v>
      </c>
      <c r="C29" s="45"/>
      <c r="D29" s="46"/>
      <c r="E29" s="33">
        <v>4</v>
      </c>
      <c r="F29" s="35">
        <v>14</v>
      </c>
      <c r="G29" s="35">
        <v>56</v>
      </c>
      <c r="H29" s="35">
        <v>42</v>
      </c>
      <c r="I29" s="35">
        <v>2</v>
      </c>
      <c r="J29" s="36">
        <f>I29*E29</f>
        <v>8</v>
      </c>
      <c r="K29" s="41"/>
      <c r="L29" s="42"/>
      <c r="M29" s="42"/>
      <c r="N29" s="42"/>
      <c r="O29" s="42"/>
      <c r="P29" s="39">
        <f>J29*K29</f>
        <v>0</v>
      </c>
      <c r="Q29" s="39">
        <f>L29*G29*I29</f>
        <v>0</v>
      </c>
      <c r="R29" s="39">
        <f>G29*I29*M29</f>
        <v>0</v>
      </c>
      <c r="S29" s="39">
        <f>H29*N29</f>
        <v>0</v>
      </c>
      <c r="T29" s="39">
        <f>H29*O29</f>
        <v>0</v>
      </c>
      <c r="U29" s="40">
        <f>SUM(P29:T29)</f>
        <v>0</v>
      </c>
    </row>
    <row r="30" spans="1:21" ht="2.25" customHeight="1" hidden="1">
      <c r="A30" s="29"/>
      <c r="B30" s="43"/>
      <c r="C30" s="44"/>
      <c r="D30" s="46"/>
      <c r="E30" s="33"/>
      <c r="F30" s="35"/>
      <c r="G30" s="35"/>
      <c r="H30" s="35"/>
      <c r="I30" s="35"/>
      <c r="J30" s="36"/>
      <c r="K30" s="41"/>
      <c r="L30" s="42"/>
      <c r="M30" s="42"/>
      <c r="N30" s="42"/>
      <c r="O30" s="42"/>
      <c r="P30" s="39"/>
      <c r="Q30" s="39"/>
      <c r="R30" s="39"/>
      <c r="S30" s="39"/>
      <c r="T30" s="39"/>
      <c r="U30" s="40"/>
    </row>
    <row r="31" spans="1:21" ht="25.5" hidden="1">
      <c r="A31" s="29"/>
      <c r="B31" s="30" t="s">
        <v>67</v>
      </c>
      <c r="C31" s="45"/>
      <c r="D31" s="46"/>
      <c r="E31" s="33">
        <v>4</v>
      </c>
      <c r="F31" s="35" t="s">
        <v>68</v>
      </c>
      <c r="G31" s="35">
        <v>57</v>
      </c>
      <c r="H31" s="35">
        <v>40</v>
      </c>
      <c r="I31" s="35">
        <v>2</v>
      </c>
      <c r="J31" s="36">
        <f>I31*E31</f>
        <v>8</v>
      </c>
      <c r="K31" s="41"/>
      <c r="L31" s="42"/>
      <c r="M31" s="42"/>
      <c r="N31" s="42"/>
      <c r="O31" s="42"/>
      <c r="P31" s="39">
        <f>J31*K31</f>
        <v>0</v>
      </c>
      <c r="Q31" s="39">
        <f>L31*G31*I31</f>
        <v>0</v>
      </c>
      <c r="R31" s="39">
        <f>G31*I31*M31</f>
        <v>0</v>
      </c>
      <c r="S31" s="39">
        <f>H31*N31</f>
        <v>0</v>
      </c>
      <c r="T31" s="39">
        <f>H31*O31</f>
        <v>0</v>
      </c>
      <c r="U31" s="40">
        <f aca="true" t="shared" si="7" ref="U31:U58">SUM(P31:T31)</f>
        <v>0</v>
      </c>
    </row>
    <row r="32" spans="1:21" ht="25.5" hidden="1">
      <c r="A32" s="29"/>
      <c r="B32" s="30" t="s">
        <v>69</v>
      </c>
      <c r="C32" s="45"/>
      <c r="D32" s="46"/>
      <c r="E32" s="33">
        <v>3</v>
      </c>
      <c r="F32" s="35">
        <v>13</v>
      </c>
      <c r="G32" s="35">
        <v>39</v>
      </c>
      <c r="H32" s="35">
        <v>34</v>
      </c>
      <c r="I32" s="35">
        <v>2</v>
      </c>
      <c r="J32" s="36">
        <f>I32*E32</f>
        <v>6</v>
      </c>
      <c r="K32" s="41"/>
      <c r="L32" s="42"/>
      <c r="M32" s="42"/>
      <c r="N32" s="42"/>
      <c r="O32" s="42"/>
      <c r="P32" s="39">
        <f>J32*K32</f>
        <v>0</v>
      </c>
      <c r="Q32" s="39">
        <f>L32*G32*I32</f>
        <v>0</v>
      </c>
      <c r="R32" s="39">
        <f>G32*I32*M32</f>
        <v>0</v>
      </c>
      <c r="S32" s="39">
        <f>H32*N32</f>
        <v>0</v>
      </c>
      <c r="T32" s="39">
        <f>H32*O32</f>
        <v>0</v>
      </c>
      <c r="U32" s="40">
        <f t="shared" si="7"/>
        <v>0</v>
      </c>
    </row>
    <row r="33" spans="1:21" ht="25.5" hidden="1">
      <c r="A33" s="29"/>
      <c r="B33" s="30" t="s">
        <v>70</v>
      </c>
      <c r="C33" s="45"/>
      <c r="D33" s="46"/>
      <c r="E33" s="33">
        <v>4</v>
      </c>
      <c r="F33" s="35">
        <v>12</v>
      </c>
      <c r="G33" s="35">
        <v>48</v>
      </c>
      <c r="H33" s="35">
        <v>36</v>
      </c>
      <c r="I33" s="35">
        <v>2</v>
      </c>
      <c r="J33" s="36">
        <f>I33*E33</f>
        <v>8</v>
      </c>
      <c r="K33" s="41"/>
      <c r="L33" s="42"/>
      <c r="M33" s="42"/>
      <c r="N33" s="42"/>
      <c r="O33" s="42"/>
      <c r="P33" s="39">
        <f>J33*K33</f>
        <v>0</v>
      </c>
      <c r="Q33" s="39">
        <f>L33*G33*I33</f>
        <v>0</v>
      </c>
      <c r="R33" s="39">
        <f>G33*I33*M33</f>
        <v>0</v>
      </c>
      <c r="S33" s="39">
        <f>H33*N33</f>
        <v>0</v>
      </c>
      <c r="T33" s="39">
        <f>H33*O33</f>
        <v>0</v>
      </c>
      <c r="U33" s="40">
        <f t="shared" si="7"/>
        <v>0</v>
      </c>
    </row>
    <row r="34" spans="1:21" ht="4.5" customHeight="1" hidden="1">
      <c r="A34" s="29"/>
      <c r="B34" s="43"/>
      <c r="C34" s="44"/>
      <c r="D34" s="46"/>
      <c r="E34" s="33"/>
      <c r="F34" s="35"/>
      <c r="G34" s="35"/>
      <c r="H34" s="35"/>
      <c r="I34" s="35"/>
      <c r="J34" s="36"/>
      <c r="K34" s="41"/>
      <c r="L34" s="42"/>
      <c r="M34" s="42"/>
      <c r="N34" s="42"/>
      <c r="O34" s="42"/>
      <c r="P34" s="39"/>
      <c r="Q34" s="39"/>
      <c r="R34" s="39"/>
      <c r="S34" s="39"/>
      <c r="T34" s="39"/>
      <c r="U34" s="40"/>
    </row>
    <row r="35" spans="1:21" ht="25.5" hidden="1">
      <c r="A35" s="29"/>
      <c r="B35" s="30" t="s">
        <v>71</v>
      </c>
      <c r="C35" s="45"/>
      <c r="D35" s="46"/>
      <c r="E35" s="33">
        <v>8</v>
      </c>
      <c r="F35" s="35" t="s">
        <v>72</v>
      </c>
      <c r="G35" s="35">
        <v>93</v>
      </c>
      <c r="H35" s="35">
        <v>58</v>
      </c>
      <c r="I35" s="35">
        <v>2</v>
      </c>
      <c r="J35" s="36">
        <f>I35*E35</f>
        <v>16</v>
      </c>
      <c r="K35" s="41"/>
      <c r="L35" s="42"/>
      <c r="M35" s="42"/>
      <c r="N35" s="42"/>
      <c r="O35" s="42"/>
      <c r="P35" s="39">
        <f>J35*K35</f>
        <v>0</v>
      </c>
      <c r="Q35" s="39">
        <f>L35*G35*I35</f>
        <v>0</v>
      </c>
      <c r="R35" s="39">
        <f>G35*I35*M35</f>
        <v>0</v>
      </c>
      <c r="S35" s="39">
        <f>H35*N35</f>
        <v>0</v>
      </c>
      <c r="T35" s="39">
        <f>H35*O35</f>
        <v>0</v>
      </c>
      <c r="U35" s="40">
        <f t="shared" si="7"/>
        <v>0</v>
      </c>
    </row>
    <row r="36" spans="1:21" ht="25.5" hidden="1">
      <c r="A36" s="29"/>
      <c r="B36" s="30" t="s">
        <v>73</v>
      </c>
      <c r="C36" s="45"/>
      <c r="D36" s="46"/>
      <c r="E36" s="33">
        <v>4</v>
      </c>
      <c r="F36" s="35" t="s">
        <v>74</v>
      </c>
      <c r="G36" s="35">
        <v>43</v>
      </c>
      <c r="H36" s="35">
        <v>28</v>
      </c>
      <c r="I36" s="35">
        <v>2</v>
      </c>
      <c r="J36" s="36">
        <f>I36*E36</f>
        <v>8</v>
      </c>
      <c r="K36" s="41"/>
      <c r="L36" s="42"/>
      <c r="M36" s="42"/>
      <c r="N36" s="42"/>
      <c r="O36" s="42"/>
      <c r="P36" s="39">
        <f>J36*K36</f>
        <v>0</v>
      </c>
      <c r="Q36" s="39">
        <f>L36*G36*I36</f>
        <v>0</v>
      </c>
      <c r="R36" s="39">
        <f>G36*I36*M36</f>
        <v>0</v>
      </c>
      <c r="S36" s="39">
        <f>H36*N36</f>
        <v>0</v>
      </c>
      <c r="T36" s="39">
        <f>H36*O36</f>
        <v>0</v>
      </c>
      <c r="U36" s="40">
        <f t="shared" si="7"/>
        <v>0</v>
      </c>
    </row>
    <row r="37" spans="1:21" ht="25.5" hidden="1">
      <c r="A37" s="29"/>
      <c r="B37" s="30" t="s">
        <v>75</v>
      </c>
      <c r="C37" s="45"/>
      <c r="D37" s="46"/>
      <c r="E37" s="33">
        <v>6</v>
      </c>
      <c r="F37" s="35" t="s">
        <v>64</v>
      </c>
      <c r="G37" s="35">
        <v>73</v>
      </c>
      <c r="H37" s="35">
        <v>42</v>
      </c>
      <c r="I37" s="35">
        <v>2</v>
      </c>
      <c r="J37" s="36">
        <f>I37*E37</f>
        <v>12</v>
      </c>
      <c r="K37" s="41"/>
      <c r="L37" s="42"/>
      <c r="M37" s="42"/>
      <c r="N37" s="42"/>
      <c r="O37" s="42"/>
      <c r="P37" s="39">
        <f>J37*K37</f>
        <v>0</v>
      </c>
      <c r="Q37" s="39">
        <f>L37*G37*I37</f>
        <v>0</v>
      </c>
      <c r="R37" s="39">
        <f>G37*I37*M37</f>
        <v>0</v>
      </c>
      <c r="S37" s="39">
        <f>H37*N37</f>
        <v>0</v>
      </c>
      <c r="T37" s="39">
        <f>H37*O37</f>
        <v>0</v>
      </c>
      <c r="U37" s="40">
        <f t="shared" si="7"/>
        <v>0</v>
      </c>
    </row>
    <row r="38" spans="1:21" ht="2.25" customHeight="1" hidden="1">
      <c r="A38" s="29"/>
      <c r="B38" s="43"/>
      <c r="C38" s="44"/>
      <c r="D38" s="46"/>
      <c r="E38" s="33"/>
      <c r="F38" s="35"/>
      <c r="G38" s="35"/>
      <c r="H38" s="35"/>
      <c r="I38" s="35"/>
      <c r="J38" s="36"/>
      <c r="K38" s="41"/>
      <c r="L38" s="42"/>
      <c r="M38" s="42"/>
      <c r="N38" s="42"/>
      <c r="O38" s="42"/>
      <c r="P38" s="39"/>
      <c r="Q38" s="39"/>
      <c r="R38" s="39"/>
      <c r="S38" s="39"/>
      <c r="T38" s="39"/>
      <c r="U38" s="40"/>
    </row>
    <row r="39" spans="1:21" ht="25.5">
      <c r="A39" s="29">
        <v>7</v>
      </c>
      <c r="B39" s="30" t="s">
        <v>76</v>
      </c>
      <c r="C39" s="31" t="s">
        <v>77</v>
      </c>
      <c r="D39" s="32" t="s">
        <v>50</v>
      </c>
      <c r="E39" s="33">
        <v>2</v>
      </c>
      <c r="F39" s="35" t="s">
        <v>74</v>
      </c>
      <c r="G39" s="35">
        <v>21</v>
      </c>
      <c r="H39" s="35">
        <v>16</v>
      </c>
      <c r="I39" s="35">
        <v>2</v>
      </c>
      <c r="J39" s="36">
        <f>I39*E39</f>
        <v>4</v>
      </c>
      <c r="K39" s="41"/>
      <c r="L39" s="42"/>
      <c r="M39" s="42"/>
      <c r="N39" s="42"/>
      <c r="O39" s="42"/>
      <c r="P39" s="39">
        <f>J39*K39</f>
        <v>0</v>
      </c>
      <c r="Q39" s="39">
        <f>L39*G39*I39</f>
        <v>0</v>
      </c>
      <c r="R39" s="39">
        <f>G39*I39*M39</f>
        <v>0</v>
      </c>
      <c r="S39" s="39">
        <f>H39*N39</f>
        <v>0</v>
      </c>
      <c r="T39" s="39">
        <f>H39*O39</f>
        <v>0</v>
      </c>
      <c r="U39" s="40">
        <f t="shared" si="7"/>
        <v>0</v>
      </c>
    </row>
    <row r="40" spans="1:21" ht="25.5">
      <c r="A40" s="29">
        <v>8</v>
      </c>
      <c r="B40" s="30" t="s">
        <v>78</v>
      </c>
      <c r="C40" s="31" t="s">
        <v>79</v>
      </c>
      <c r="D40" s="32" t="s">
        <v>50</v>
      </c>
      <c r="E40" s="33">
        <v>2</v>
      </c>
      <c r="F40" s="35" t="s">
        <v>80</v>
      </c>
      <c r="G40" s="35">
        <v>23</v>
      </c>
      <c r="H40" s="35">
        <v>22</v>
      </c>
      <c r="I40" s="35">
        <v>2</v>
      </c>
      <c r="J40" s="36">
        <f>I40*E40</f>
        <v>4</v>
      </c>
      <c r="K40" s="41"/>
      <c r="L40" s="42"/>
      <c r="M40" s="42"/>
      <c r="N40" s="42"/>
      <c r="O40" s="42"/>
      <c r="P40" s="39">
        <f>J40*K40</f>
        <v>0</v>
      </c>
      <c r="Q40" s="39">
        <f>L40*G40*I40</f>
        <v>0</v>
      </c>
      <c r="R40" s="39">
        <f>G40*I40*M40</f>
        <v>0</v>
      </c>
      <c r="S40" s="39">
        <f>H40*N40</f>
        <v>0</v>
      </c>
      <c r="T40" s="39">
        <f>H40*O40</f>
        <v>0</v>
      </c>
      <c r="U40" s="40">
        <f t="shared" si="7"/>
        <v>0</v>
      </c>
    </row>
    <row r="41" spans="1:21" ht="12.75" hidden="1">
      <c r="A41" s="29"/>
      <c r="B41" s="30" t="s">
        <v>81</v>
      </c>
      <c r="C41" s="45"/>
      <c r="D41" s="46"/>
      <c r="E41" s="33">
        <v>4</v>
      </c>
      <c r="F41" s="35" t="s">
        <v>82</v>
      </c>
      <c r="G41" s="35">
        <v>58</v>
      </c>
      <c r="H41" s="35">
        <v>38</v>
      </c>
      <c r="I41" s="35">
        <v>2</v>
      </c>
      <c r="J41" s="36">
        <f>I41*E41</f>
        <v>8</v>
      </c>
      <c r="K41" s="41"/>
      <c r="L41" s="42"/>
      <c r="M41" s="42"/>
      <c r="N41" s="42"/>
      <c r="O41" s="42"/>
      <c r="P41" s="39">
        <f>J41*K41</f>
        <v>0</v>
      </c>
      <c r="Q41" s="39">
        <f>L41*G41*I41</f>
        <v>0</v>
      </c>
      <c r="R41" s="39">
        <f>G41*I41*M41</f>
        <v>0</v>
      </c>
      <c r="S41" s="39">
        <f>H41*N41</f>
        <v>0</v>
      </c>
      <c r="T41" s="39">
        <f>H41*O41</f>
        <v>0</v>
      </c>
      <c r="U41" s="40">
        <f t="shared" si="7"/>
        <v>0</v>
      </c>
    </row>
    <row r="42" spans="1:21" ht="2.25" customHeight="1">
      <c r="A42" s="29"/>
      <c r="B42" s="43"/>
      <c r="C42" s="44"/>
      <c r="D42" s="46"/>
      <c r="E42" s="33"/>
      <c r="F42" s="35"/>
      <c r="G42" s="35"/>
      <c r="H42" s="35"/>
      <c r="I42" s="35"/>
      <c r="J42" s="36"/>
      <c r="K42" s="41"/>
      <c r="L42" s="42"/>
      <c r="M42" s="42"/>
      <c r="N42" s="42"/>
      <c r="O42" s="42"/>
      <c r="P42" s="39"/>
      <c r="Q42" s="39"/>
      <c r="R42" s="39"/>
      <c r="S42" s="39"/>
      <c r="T42" s="39"/>
      <c r="U42" s="40"/>
    </row>
    <row r="43" spans="1:21" ht="25.5" hidden="1">
      <c r="A43" s="29"/>
      <c r="B43" s="30" t="s">
        <v>83</v>
      </c>
      <c r="C43" s="45"/>
      <c r="D43" s="46"/>
      <c r="E43" s="33">
        <v>6</v>
      </c>
      <c r="F43" s="35" t="s">
        <v>74</v>
      </c>
      <c r="G43" s="35">
        <v>64</v>
      </c>
      <c r="H43" s="35">
        <v>60</v>
      </c>
      <c r="I43" s="35">
        <v>2</v>
      </c>
      <c r="J43" s="36">
        <f aca="true" t="shared" si="8" ref="J43:J48">I43*E43</f>
        <v>12</v>
      </c>
      <c r="K43" s="41"/>
      <c r="L43" s="42"/>
      <c r="M43" s="42"/>
      <c r="N43" s="42"/>
      <c r="O43" s="42"/>
      <c r="P43" s="39">
        <f aca="true" t="shared" si="9" ref="P43:P48">J43*K43</f>
        <v>0</v>
      </c>
      <c r="Q43" s="39">
        <f aca="true" t="shared" si="10" ref="Q43:Q48">L43*G43*I43</f>
        <v>0</v>
      </c>
      <c r="R43" s="39">
        <f aca="true" t="shared" si="11" ref="R43:R48">G43*I43*M43</f>
        <v>0</v>
      </c>
      <c r="S43" s="39">
        <f aca="true" t="shared" si="12" ref="S43:S48">H43*N43</f>
        <v>0</v>
      </c>
      <c r="T43" s="39">
        <f aca="true" t="shared" si="13" ref="T43:T48">H43*O43</f>
        <v>0</v>
      </c>
      <c r="U43" s="40">
        <f t="shared" si="7"/>
        <v>0</v>
      </c>
    </row>
    <row r="44" spans="1:21" ht="25.5" hidden="1">
      <c r="A44" s="29"/>
      <c r="B44" s="30" t="s">
        <v>84</v>
      </c>
      <c r="C44" s="45"/>
      <c r="D44" s="46"/>
      <c r="E44" s="33">
        <v>5</v>
      </c>
      <c r="F44" s="35" t="s">
        <v>72</v>
      </c>
      <c r="G44" s="35">
        <v>58</v>
      </c>
      <c r="H44" s="35">
        <v>52</v>
      </c>
      <c r="I44" s="35">
        <v>2</v>
      </c>
      <c r="J44" s="36">
        <f t="shared" si="8"/>
        <v>10</v>
      </c>
      <c r="K44" s="41"/>
      <c r="L44" s="42"/>
      <c r="M44" s="42"/>
      <c r="N44" s="42"/>
      <c r="O44" s="42"/>
      <c r="P44" s="39">
        <f t="shared" si="9"/>
        <v>0</v>
      </c>
      <c r="Q44" s="39">
        <f t="shared" si="10"/>
        <v>0</v>
      </c>
      <c r="R44" s="39">
        <f t="shared" si="11"/>
        <v>0</v>
      </c>
      <c r="S44" s="39">
        <f t="shared" si="12"/>
        <v>0</v>
      </c>
      <c r="T44" s="39">
        <f t="shared" si="13"/>
        <v>0</v>
      </c>
      <c r="U44" s="40">
        <f t="shared" si="7"/>
        <v>0</v>
      </c>
    </row>
    <row r="45" spans="1:21" ht="38.25" hidden="1">
      <c r="A45" s="29"/>
      <c r="B45" s="30" t="s">
        <v>85</v>
      </c>
      <c r="C45" s="45"/>
      <c r="D45" s="46"/>
      <c r="E45" s="33">
        <v>1</v>
      </c>
      <c r="F45" s="35">
        <v>8</v>
      </c>
      <c r="G45" s="35">
        <v>8</v>
      </c>
      <c r="H45" s="35">
        <v>6</v>
      </c>
      <c r="I45" s="35">
        <v>2</v>
      </c>
      <c r="J45" s="36">
        <f t="shared" si="8"/>
        <v>2</v>
      </c>
      <c r="K45" s="41"/>
      <c r="L45" s="42"/>
      <c r="M45" s="42"/>
      <c r="N45" s="42"/>
      <c r="O45" s="42"/>
      <c r="P45" s="39">
        <f t="shared" si="9"/>
        <v>0</v>
      </c>
      <c r="Q45" s="39">
        <f t="shared" si="10"/>
        <v>0</v>
      </c>
      <c r="R45" s="39">
        <f t="shared" si="11"/>
        <v>0</v>
      </c>
      <c r="S45" s="39">
        <f t="shared" si="12"/>
        <v>0</v>
      </c>
      <c r="T45" s="39">
        <f t="shared" si="13"/>
        <v>0</v>
      </c>
      <c r="U45" s="40">
        <f t="shared" si="7"/>
        <v>0</v>
      </c>
    </row>
    <row r="46" spans="1:21" ht="38.25" hidden="1">
      <c r="A46" s="29"/>
      <c r="B46" s="30" t="s">
        <v>86</v>
      </c>
      <c r="C46" s="45"/>
      <c r="D46" s="46"/>
      <c r="E46" s="33">
        <v>4</v>
      </c>
      <c r="F46" s="35" t="s">
        <v>74</v>
      </c>
      <c r="G46" s="35">
        <v>42</v>
      </c>
      <c r="H46" s="35">
        <v>36</v>
      </c>
      <c r="I46" s="35">
        <v>2</v>
      </c>
      <c r="J46" s="36">
        <f t="shared" si="8"/>
        <v>8</v>
      </c>
      <c r="K46" s="41"/>
      <c r="L46" s="42"/>
      <c r="M46" s="42"/>
      <c r="N46" s="42"/>
      <c r="O46" s="42"/>
      <c r="P46" s="39">
        <f t="shared" si="9"/>
        <v>0</v>
      </c>
      <c r="Q46" s="39">
        <f t="shared" si="10"/>
        <v>0</v>
      </c>
      <c r="R46" s="39">
        <f t="shared" si="11"/>
        <v>0</v>
      </c>
      <c r="S46" s="39">
        <f t="shared" si="12"/>
        <v>0</v>
      </c>
      <c r="T46" s="39">
        <f t="shared" si="13"/>
        <v>0</v>
      </c>
      <c r="U46" s="40">
        <f t="shared" si="7"/>
        <v>0</v>
      </c>
    </row>
    <row r="47" spans="1:21" ht="25.5" hidden="1">
      <c r="A47" s="29"/>
      <c r="B47" s="30" t="s">
        <v>87</v>
      </c>
      <c r="C47" s="45"/>
      <c r="D47" s="46"/>
      <c r="E47" s="33">
        <v>3</v>
      </c>
      <c r="F47" s="35" t="s">
        <v>72</v>
      </c>
      <c r="G47" s="35">
        <v>34</v>
      </c>
      <c r="H47" s="35">
        <v>34</v>
      </c>
      <c r="I47" s="35">
        <v>2</v>
      </c>
      <c r="J47" s="36">
        <f t="shared" si="8"/>
        <v>6</v>
      </c>
      <c r="K47" s="41"/>
      <c r="L47" s="42"/>
      <c r="M47" s="42"/>
      <c r="N47" s="42"/>
      <c r="O47" s="42"/>
      <c r="P47" s="39">
        <f t="shared" si="9"/>
        <v>0</v>
      </c>
      <c r="Q47" s="39">
        <f t="shared" si="10"/>
        <v>0</v>
      </c>
      <c r="R47" s="39">
        <f t="shared" si="11"/>
        <v>0</v>
      </c>
      <c r="S47" s="39">
        <f t="shared" si="12"/>
        <v>0</v>
      </c>
      <c r="T47" s="39">
        <f t="shared" si="13"/>
        <v>0</v>
      </c>
      <c r="U47" s="40">
        <f t="shared" si="7"/>
        <v>0</v>
      </c>
    </row>
    <row r="48" spans="1:21" ht="12.75" hidden="1">
      <c r="A48" s="29"/>
      <c r="B48" s="30" t="s">
        <v>88</v>
      </c>
      <c r="C48" s="45"/>
      <c r="D48" s="46"/>
      <c r="E48" s="33">
        <v>2</v>
      </c>
      <c r="F48" s="35">
        <v>9</v>
      </c>
      <c r="G48" s="35">
        <v>18</v>
      </c>
      <c r="H48" s="35">
        <v>12</v>
      </c>
      <c r="I48" s="35">
        <v>2</v>
      </c>
      <c r="J48" s="36">
        <f t="shared" si="8"/>
        <v>4</v>
      </c>
      <c r="K48" s="41"/>
      <c r="L48" s="42"/>
      <c r="M48" s="42"/>
      <c r="N48" s="42"/>
      <c r="O48" s="42"/>
      <c r="P48" s="39">
        <f t="shared" si="9"/>
        <v>0</v>
      </c>
      <c r="Q48" s="39">
        <f t="shared" si="10"/>
        <v>0</v>
      </c>
      <c r="R48" s="39">
        <f t="shared" si="11"/>
        <v>0</v>
      </c>
      <c r="S48" s="39">
        <f t="shared" si="12"/>
        <v>0</v>
      </c>
      <c r="T48" s="39">
        <f t="shared" si="13"/>
        <v>0</v>
      </c>
      <c r="U48" s="40">
        <f t="shared" si="7"/>
        <v>0</v>
      </c>
    </row>
    <row r="49" spans="1:21" ht="2.25" customHeight="1" hidden="1">
      <c r="A49" s="29"/>
      <c r="B49" s="43"/>
      <c r="C49" s="44"/>
      <c r="D49" s="46"/>
      <c r="E49" s="33"/>
      <c r="F49" s="35"/>
      <c r="G49" s="35"/>
      <c r="H49" s="35"/>
      <c r="I49" s="35"/>
      <c r="J49" s="36"/>
      <c r="K49" s="41"/>
      <c r="L49" s="42"/>
      <c r="M49" s="42"/>
      <c r="N49" s="42"/>
      <c r="O49" s="42"/>
      <c r="P49" s="39"/>
      <c r="Q49" s="39"/>
      <c r="R49" s="39"/>
      <c r="S49" s="39"/>
      <c r="T49" s="39"/>
      <c r="U49" s="40"/>
    </row>
    <row r="50" spans="1:21" ht="12.75" hidden="1">
      <c r="A50" s="29"/>
      <c r="B50" s="30" t="s">
        <v>89</v>
      </c>
      <c r="C50" s="45"/>
      <c r="D50" s="46"/>
      <c r="E50" s="33">
        <v>6</v>
      </c>
      <c r="F50" s="35">
        <v>11</v>
      </c>
      <c r="G50" s="35">
        <v>66</v>
      </c>
      <c r="H50" s="35">
        <v>10</v>
      </c>
      <c r="I50" s="35">
        <v>2</v>
      </c>
      <c r="J50" s="36">
        <f>I50*E50</f>
        <v>12</v>
      </c>
      <c r="K50" s="41"/>
      <c r="L50" s="42"/>
      <c r="M50" s="42"/>
      <c r="N50" s="42"/>
      <c r="O50" s="42"/>
      <c r="P50" s="39">
        <f>J50*K50</f>
        <v>0</v>
      </c>
      <c r="Q50" s="39">
        <f>L50*G50*I50</f>
        <v>0</v>
      </c>
      <c r="R50" s="39">
        <f>G50*I50*M50</f>
        <v>0</v>
      </c>
      <c r="S50" s="39">
        <f>H50*N50</f>
        <v>0</v>
      </c>
      <c r="T50" s="39">
        <f>H50*O50</f>
        <v>0</v>
      </c>
      <c r="U50" s="40">
        <f t="shared" si="7"/>
        <v>0</v>
      </c>
    </row>
    <row r="51" spans="1:21" ht="2.25" customHeight="1" hidden="1">
      <c r="A51" s="29"/>
      <c r="B51" s="43"/>
      <c r="C51" s="44"/>
      <c r="D51" s="46"/>
      <c r="E51" s="33"/>
      <c r="F51" s="35"/>
      <c r="G51" s="35"/>
      <c r="H51" s="35"/>
      <c r="I51" s="35"/>
      <c r="J51" s="36"/>
      <c r="K51" s="41"/>
      <c r="L51" s="42"/>
      <c r="M51" s="42"/>
      <c r="N51" s="42"/>
      <c r="O51" s="42"/>
      <c r="P51" s="39"/>
      <c r="Q51" s="39"/>
      <c r="R51" s="39"/>
      <c r="S51" s="39"/>
      <c r="T51" s="39"/>
      <c r="U51" s="40"/>
    </row>
    <row r="52" spans="1:21" ht="12.75" hidden="1">
      <c r="A52" s="29"/>
      <c r="B52" s="30" t="s">
        <v>90</v>
      </c>
      <c r="C52" s="45"/>
      <c r="D52" s="46"/>
      <c r="E52" s="33">
        <v>2</v>
      </c>
      <c r="F52" s="35">
        <v>12</v>
      </c>
      <c r="G52" s="35">
        <v>24</v>
      </c>
      <c r="H52" s="35">
        <v>8</v>
      </c>
      <c r="I52" s="35">
        <v>1</v>
      </c>
      <c r="J52" s="36">
        <f>I52*E52</f>
        <v>2</v>
      </c>
      <c r="K52" s="41"/>
      <c r="L52" s="42"/>
      <c r="M52" s="42"/>
      <c r="N52" s="42"/>
      <c r="O52" s="42"/>
      <c r="P52" s="39">
        <f>J52*K52</f>
        <v>0</v>
      </c>
      <c r="Q52" s="39">
        <f>L52*G52*I52</f>
        <v>0</v>
      </c>
      <c r="R52" s="39">
        <f>G52*I52*M52</f>
        <v>0</v>
      </c>
      <c r="S52" s="39">
        <f>H52*N52</f>
        <v>0</v>
      </c>
      <c r="T52" s="39">
        <f>H52*O52</f>
        <v>0</v>
      </c>
      <c r="U52" s="40">
        <f t="shared" si="7"/>
        <v>0</v>
      </c>
    </row>
    <row r="53" spans="1:21" ht="38.25" hidden="1">
      <c r="A53" s="29"/>
      <c r="B53" s="30" t="s">
        <v>91</v>
      </c>
      <c r="C53" s="45"/>
      <c r="D53" s="46"/>
      <c r="E53" s="33">
        <v>2</v>
      </c>
      <c r="F53" s="35">
        <v>10</v>
      </c>
      <c r="G53" s="35">
        <v>20</v>
      </c>
      <c r="H53" s="35">
        <v>8</v>
      </c>
      <c r="I53" s="35">
        <v>2</v>
      </c>
      <c r="J53" s="36">
        <f>I53*E53</f>
        <v>4</v>
      </c>
      <c r="K53" s="41"/>
      <c r="L53" s="42"/>
      <c r="M53" s="42"/>
      <c r="N53" s="42"/>
      <c r="O53" s="42"/>
      <c r="P53" s="39">
        <f>J53*K53</f>
        <v>0</v>
      </c>
      <c r="Q53" s="39">
        <f>L53*G53*I53</f>
        <v>0</v>
      </c>
      <c r="R53" s="39">
        <f>G53*I53*M53</f>
        <v>0</v>
      </c>
      <c r="S53" s="39">
        <f>H53*N53</f>
        <v>0</v>
      </c>
      <c r="T53" s="39">
        <f>H53*O53</f>
        <v>0</v>
      </c>
      <c r="U53" s="40">
        <f t="shared" si="7"/>
        <v>0</v>
      </c>
    </row>
    <row r="54" spans="1:21" ht="3" customHeight="1" hidden="1">
      <c r="A54" s="29"/>
      <c r="B54" s="43"/>
      <c r="C54" s="44"/>
      <c r="D54" s="46"/>
      <c r="E54" s="33"/>
      <c r="F54" s="35"/>
      <c r="G54" s="35"/>
      <c r="H54" s="35"/>
      <c r="I54" s="35"/>
      <c r="J54" s="36"/>
      <c r="K54" s="41"/>
      <c r="L54" s="42"/>
      <c r="M54" s="42"/>
      <c r="N54" s="42"/>
      <c r="O54" s="42"/>
      <c r="P54" s="39"/>
      <c r="Q54" s="39"/>
      <c r="R54" s="39"/>
      <c r="S54" s="39"/>
      <c r="T54" s="39"/>
      <c r="U54" s="40"/>
    </row>
    <row r="55" spans="1:21" ht="26.25" thickBot="1">
      <c r="A55" s="29">
        <v>9</v>
      </c>
      <c r="B55" s="47" t="s">
        <v>92</v>
      </c>
      <c r="C55" s="48" t="s">
        <v>93</v>
      </c>
      <c r="D55" s="32" t="s">
        <v>50</v>
      </c>
      <c r="E55" s="49">
        <v>2</v>
      </c>
      <c r="F55" s="50" t="s">
        <v>72</v>
      </c>
      <c r="G55" s="50">
        <v>23</v>
      </c>
      <c r="H55" s="50">
        <v>16</v>
      </c>
      <c r="I55" s="50">
        <v>2</v>
      </c>
      <c r="J55" s="51">
        <f>I55*E55</f>
        <v>4</v>
      </c>
      <c r="K55" s="52"/>
      <c r="L55" s="53"/>
      <c r="M55" s="53"/>
      <c r="N55" s="53"/>
      <c r="O55" s="53"/>
      <c r="P55" s="54">
        <f>J55*K55</f>
        <v>0</v>
      </c>
      <c r="Q55" s="54">
        <f>L55*G55*I55</f>
        <v>0</v>
      </c>
      <c r="R55" s="54">
        <f>G55*I55*M55</f>
        <v>0</v>
      </c>
      <c r="S55" s="54">
        <f>H55*N55</f>
        <v>0</v>
      </c>
      <c r="T55" s="54">
        <f>H55*O55</f>
        <v>0</v>
      </c>
      <c r="U55" s="55">
        <f t="shared" si="7"/>
        <v>0</v>
      </c>
    </row>
    <row r="56" spans="2:21" ht="4.5" customHeight="1" hidden="1">
      <c r="B56" s="56"/>
      <c r="C56" s="57"/>
      <c r="D56" s="57"/>
      <c r="E56" s="58"/>
      <c r="F56" s="58"/>
      <c r="G56" s="58"/>
      <c r="H56" s="58"/>
      <c r="I56" s="58"/>
      <c r="J56" s="58"/>
      <c r="K56" s="59"/>
      <c r="L56" s="59"/>
      <c r="M56" s="59"/>
      <c r="N56" s="59"/>
      <c r="O56" s="59"/>
      <c r="P56" s="60"/>
      <c r="Q56" s="60"/>
      <c r="R56" s="60"/>
      <c r="S56" s="60"/>
      <c r="T56" s="60"/>
      <c r="U56" s="61"/>
    </row>
    <row r="57" spans="2:21" ht="12.75" hidden="1">
      <c r="B57" s="62" t="s">
        <v>94</v>
      </c>
      <c r="C57" s="63"/>
      <c r="D57" s="64"/>
      <c r="E57" s="65">
        <v>1</v>
      </c>
      <c r="F57" s="65">
        <v>6</v>
      </c>
      <c r="G57" s="65">
        <v>6</v>
      </c>
      <c r="H57" s="65">
        <v>0</v>
      </c>
      <c r="I57" s="65">
        <v>4</v>
      </c>
      <c r="J57" s="65">
        <f>I57*E57</f>
        <v>4</v>
      </c>
      <c r="K57" s="42"/>
      <c r="L57" s="42"/>
      <c r="M57" s="42"/>
      <c r="N57" s="42"/>
      <c r="O57" s="42"/>
      <c r="P57" s="39">
        <f>J57*K57</f>
        <v>0</v>
      </c>
      <c r="Q57" s="39">
        <f>L57*G57*I57</f>
        <v>0</v>
      </c>
      <c r="R57" s="39">
        <f>G57*I57*M57</f>
        <v>0</v>
      </c>
      <c r="S57" s="39">
        <f>H57*N57</f>
        <v>0</v>
      </c>
      <c r="T57" s="39">
        <f>H57*O57</f>
        <v>0</v>
      </c>
      <c r="U57" s="66">
        <f t="shared" si="7"/>
        <v>0</v>
      </c>
    </row>
    <row r="58" spans="2:21" ht="12.75" hidden="1">
      <c r="B58" s="67" t="s">
        <v>95</v>
      </c>
      <c r="C58" s="64"/>
      <c r="D58" s="68"/>
      <c r="E58" s="69">
        <f>SUM(E20:E57)</f>
        <v>98</v>
      </c>
      <c r="F58" s="70"/>
      <c r="G58" s="69">
        <f>SUM(G20:G57)</f>
        <v>1144</v>
      </c>
      <c r="H58" s="69">
        <f>SUM(H20:H57)</f>
        <v>783</v>
      </c>
      <c r="I58" s="69">
        <f>SUM(I20:I57)</f>
        <v>60</v>
      </c>
      <c r="J58" s="69">
        <f>SUM(J20:J57)</f>
        <v>198</v>
      </c>
      <c r="K58" s="42"/>
      <c r="L58" s="42"/>
      <c r="M58" s="42"/>
      <c r="N58" s="42"/>
      <c r="O58" s="42"/>
      <c r="P58" s="39">
        <f>J58*K58</f>
        <v>0</v>
      </c>
      <c r="Q58" s="39">
        <f>L58*G58*I58</f>
        <v>0</v>
      </c>
      <c r="R58" s="39">
        <f>G58*I58*M58</f>
        <v>0</v>
      </c>
      <c r="S58" s="39">
        <f>H58*N58</f>
        <v>0</v>
      </c>
      <c r="T58" s="39">
        <f>H58*O58</f>
        <v>0</v>
      </c>
      <c r="U58" s="66">
        <f t="shared" si="7"/>
        <v>0</v>
      </c>
    </row>
  </sheetData>
  <sheetProtection/>
  <autoFilter ref="B19:W19"/>
  <mergeCells count="4">
    <mergeCell ref="B17:D17"/>
    <mergeCell ref="E17:J17"/>
    <mergeCell ref="K17:O17"/>
    <mergeCell ref="P17:U1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2011-05-20T12:46:15Z</cp:lastPrinted>
  <dcterms:created xsi:type="dcterms:W3CDTF">2011-05-20T08:16:46Z</dcterms:created>
  <dcterms:modified xsi:type="dcterms:W3CDTF">2011-05-20T13:00:18Z</dcterms:modified>
  <cp:category/>
  <cp:version/>
  <cp:contentType/>
  <cp:contentStatus/>
</cp:coreProperties>
</file>